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Massaved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<sst xmlns="http://schemas.openxmlformats.org/spreadsheetml/2006/main" count="196" uniqueCount="108">
  <si>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Alternativfrågor: massaved 1</t>
  </si>
  <si>
    <t>Skriv in bokstaven för rätt alternativ i den gula cellen utför varje fråga!</t>
  </si>
  <si>
    <t>Rätt</t>
  </si>
  <si>
    <t>1.</t>
  </si>
  <si>
    <t>Hur stor andel av ändytan får som mest vara rutten i barr- och lövmassaved</t>
  </si>
  <si>
    <t>a</t>
  </si>
  <si>
    <t>b</t>
  </si>
  <si>
    <t>c</t>
  </si>
  <si>
    <t>d</t>
  </si>
  <si>
    <t>2.</t>
  </si>
  <si>
    <t>Är en massavedsstock med lagringsröta över 1/3 av tvärsnittet leveransgill?</t>
  </si>
  <si>
    <t>Ja, efter avdrag för rötan</t>
  </si>
  <si>
    <t>Ja, alltid</t>
  </si>
  <si>
    <t>Nej, aldrig</t>
  </si>
  <si>
    <t>Ja, men bara i lövmassaved</t>
  </si>
  <si>
    <t>3.</t>
  </si>
  <si>
    <t xml:space="preserve"> 10 cm och rötan är centrerad? </t>
  </si>
  <si>
    <t>4.</t>
  </si>
  <si>
    <t>20 cm</t>
  </si>
  <si>
    <t>16 cm</t>
  </si>
  <si>
    <t>8 cm</t>
  </si>
  <si>
    <t>4 cm</t>
  </si>
  <si>
    <t>5.</t>
  </si>
  <si>
    <t>80 cm</t>
  </si>
  <si>
    <t>70 cm</t>
  </si>
  <si>
    <t>50 cm</t>
  </si>
  <si>
    <t>30 cm</t>
  </si>
  <si>
    <t>6.</t>
  </si>
  <si>
    <t>7.</t>
  </si>
  <si>
    <t>8.</t>
  </si>
  <si>
    <t xml:space="preserve">En granstock har diametern 20 cm och centrumställd skogsröta med diametern </t>
  </si>
  <si>
    <t>Nej</t>
  </si>
  <si>
    <t>Ja</t>
  </si>
  <si>
    <t>Ja, men bara om den är frisk i toppen</t>
  </si>
  <si>
    <t>Nej, stockar under 23 cm skall vara rötfria</t>
  </si>
  <si>
    <t>9.</t>
  </si>
  <si>
    <t>Får en massavedsstock vara kluven?</t>
  </si>
  <si>
    <t>Ja, men enbart i en ände</t>
  </si>
  <si>
    <t>Ja, men bara om den är delad med såg</t>
  </si>
  <si>
    <t>10.</t>
  </si>
  <si>
    <t>11.</t>
  </si>
  <si>
    <t>Vilket av följande trädslag får finnas i lövmassaved?</t>
  </si>
  <si>
    <t>Ek</t>
  </si>
  <si>
    <t>Lärk</t>
  </si>
  <si>
    <t>Sälg</t>
  </si>
  <si>
    <t>Alm</t>
  </si>
  <si>
    <t>12.</t>
  </si>
  <si>
    <t>Var mäts rotdiametern på en rotstock i massaved?</t>
  </si>
  <si>
    <t>10 cm in från rotändan</t>
  </si>
  <si>
    <t>10 cm in från toppändan</t>
  </si>
  <si>
    <t>Största måttet utför rotändan</t>
  </si>
  <si>
    <t>50 cm in från rotändan</t>
  </si>
  <si>
    <t>13.</t>
  </si>
  <si>
    <t>Hur långt från huvudstammen tillåts en öppen klyka att sticka ut i lövmassaved?</t>
  </si>
  <si>
    <t>Öppen klyka är inte tillåtet</t>
  </si>
  <si>
    <t>14.</t>
  </si>
  <si>
    <t>Vilken är minsta tillåtna längd för en rutten massavedsstock om sortimentet</t>
  </si>
  <si>
    <t>skall ha 3 m standardlängd?</t>
  </si>
  <si>
    <t>27 dm</t>
  </si>
  <si>
    <t>30 dm</t>
  </si>
  <si>
    <t>24 dm</t>
  </si>
  <si>
    <t>20 dm</t>
  </si>
  <si>
    <t>15.</t>
  </si>
  <si>
    <t>Vilken maxlängd gäller normalt för massaved med fallande längder?</t>
  </si>
  <si>
    <t>16.</t>
  </si>
  <si>
    <t>Hur mycket får ett rotben sticka ut från rotmåttet på en massavedsstock?</t>
  </si>
  <si>
    <t>Obegränsat</t>
  </si>
  <si>
    <t>15 cm</t>
  </si>
  <si>
    <t>17.</t>
  </si>
  <si>
    <t>Högst 10 stockar får vara ned till 24 dm längd</t>
  </si>
  <si>
    <t>Högst 10% av antalet får vara ned till 20 dm längd</t>
  </si>
  <si>
    <t>Obegränsat antal får vara ned till 24 dm längd</t>
  </si>
  <si>
    <t>18.</t>
  </si>
  <si>
    <t>Hur behandlas en massavedstrave som innehåller sotiga stockar av mätaren?</t>
  </si>
  <si>
    <t>Inmätning vägras för hela traven</t>
  </si>
  <si>
    <t>De sotiga stockarna vrakas</t>
  </si>
  <si>
    <t>Traven mäts in som energived</t>
  </si>
  <si>
    <t>Traven mäts in som vanlig massaved</t>
  </si>
  <si>
    <t>19.</t>
  </si>
  <si>
    <t>Vad är ett tillredningsvrak i massaved?</t>
  </si>
  <si>
    <t>Björkstock med kviststump som är 15 cm lång</t>
  </si>
  <si>
    <t>Alstock med 60% röta i ändytan</t>
  </si>
  <si>
    <t>20.</t>
  </si>
  <si>
    <t>5 cm på lågkant</t>
  </si>
  <si>
    <t>6 cm på högkant</t>
  </si>
  <si>
    <t>7,5 cm på lågkant</t>
  </si>
  <si>
    <t xml:space="preserve">Vilken är minsta tillåtna diameter ub för en massavedsstock? </t>
  </si>
  <si>
    <t>6 cm</t>
  </si>
  <si>
    <t>2 cm</t>
  </si>
  <si>
    <t>17 cm. Duger stocken till barrmassaved?</t>
  </si>
  <si>
    <t>4,20 m</t>
  </si>
  <si>
    <t>5,79 m</t>
  </si>
  <si>
    <t>5,50 m</t>
  </si>
  <si>
    <t>3,29 m</t>
  </si>
  <si>
    <t>Högst 5% av antalet får vara ned till 27 dm längd</t>
  </si>
  <si>
    <t>minimilängd. Vad gäller i normalfallet?</t>
  </si>
  <si>
    <t>Enstaka brutna massavedsstockar får i vissa fall vara kortare än normal</t>
  </si>
  <si>
    <t>Tallstock med kviststumpar över 16 cm längd</t>
  </si>
  <si>
    <t>5 cm (medeldiameter)</t>
  </si>
  <si>
    <t>12 cm</t>
  </si>
  <si>
    <t>passera genom om stockens största diameter är 20 cm.</t>
  </si>
  <si>
    <t>Hur stor andel av en traves ändytor får vara rötskadad ved?</t>
  </si>
  <si>
    <t xml:space="preserve">Vilken diameter har den tänkta cylinder som en krokig massavedsstock skall kunna </t>
  </si>
  <si>
    <t>Hur lång får en kvist grövre än 3 cm vara på en lövmassavedsstock?</t>
  </si>
  <si>
    <t>Hur stor rötdiameter får en barrmassavedsstock ha om ändytans diameter är</t>
  </si>
  <si>
    <t>Hur lång får en kvist grövre än 1,5 cm maximalt vara på en granmassavedsstock?</t>
  </si>
  <si>
    <t>Hur stor del av ändytan i en granmassavedsstock får vara rötskadad?</t>
  </si>
  <si>
    <t>Granstock med mer än 10% röta.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</si>
</sst>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9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sz val="10"/>
      <color indexed="10"/>
      <name val="Arial"/>
      <family val="2"/>
    </font>
    <font>
      <sz val="10"/>
      <name val="Comic Sans MS"/>
      <family val="4"/>
    </font>
    <font>
      <b/>
      <sz val="10"/>
      <color indexed="5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9" fontId="5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83</xdr:row>
      <xdr:rowOff>0</xdr:rowOff>
    </xdr:from>
    <xdr:to>
      <xdr:col>9</xdr:col>
      <xdr:colOff>542925</xdr:colOff>
      <xdr:row>86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114550" y="15878175"/>
          <a:ext cx="3190875" cy="600075"/>
          <a:chOff x="222" y="1689"/>
          <a:chExt cx="335" cy="63"/>
        </a:xfrm>
        <a:solidFill>
          <a:srgbClr val="FFFFFF"/>
        </a:solidFill>
      </xdr:grpSpPr>
      <xdr:sp>
        <xdr:nvSpPr>
          <xdr:cNvPr id="2" name="Polygon 2"/>
          <xdr:cNvSpPr>
            <a:spLocks/>
          </xdr:cNvSpPr>
        </xdr:nvSpPr>
        <xdr:spPr>
          <a:xfrm>
            <a:off x="222" y="1691"/>
            <a:ext cx="335" cy="61"/>
          </a:xfrm>
          <a:custGeom>
            <a:pathLst>
              <a:path h="61" w="335">
                <a:moveTo>
                  <a:pt x="0" y="8"/>
                </a:moveTo>
                <a:lnTo>
                  <a:pt x="203" y="16"/>
                </a:lnTo>
                <a:lnTo>
                  <a:pt x="299" y="0"/>
                </a:lnTo>
                <a:lnTo>
                  <a:pt x="299" y="18"/>
                </a:lnTo>
                <a:lnTo>
                  <a:pt x="261" y="25"/>
                </a:lnTo>
                <a:lnTo>
                  <a:pt x="335" y="25"/>
                </a:lnTo>
                <a:lnTo>
                  <a:pt x="335" y="56"/>
                </a:lnTo>
                <a:lnTo>
                  <a:pt x="187" y="56"/>
                </a:lnTo>
                <a:lnTo>
                  <a:pt x="4" y="61"/>
                </a:lnTo>
                <a:lnTo>
                  <a:pt x="0" y="8"/>
                </a:lnTo>
                <a:close/>
              </a:path>
            </a:pathLst>
          </a:custGeom>
          <a:gradFill rotWithShape="1">
            <a:gsLst>
              <a:gs pos="0">
                <a:srgbClr val="996633"/>
              </a:gs>
              <a:gs pos="100000">
                <a:srgbClr val="FFCC99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529" y="1689"/>
            <a:ext cx="0" cy="26"/>
          </a:xfrm>
          <a:prstGeom prst="line">
            <a:avLst/>
          </a:prstGeom>
          <a:gradFill rotWithShape="1">
            <a:gsLst>
              <a:gs pos="0">
                <a:srgbClr val="996633"/>
              </a:gs>
              <a:gs pos="100000">
                <a:srgbClr val="FFCC99"/>
              </a:gs>
            </a:gsLst>
            <a:lin ang="5400000" scaled="1"/>
          </a:gradFill>
          <a:ln w="28575" cmpd="sng">
            <a:solidFill>
              <a:srgbClr val="808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101</xdr:row>
      <xdr:rowOff>19050</xdr:rowOff>
    </xdr:from>
    <xdr:to>
      <xdr:col>10</xdr:col>
      <xdr:colOff>314325</xdr:colOff>
      <xdr:row>105</xdr:row>
      <xdr:rowOff>76200</xdr:rowOff>
    </xdr:to>
    <xdr:grpSp>
      <xdr:nvGrpSpPr>
        <xdr:cNvPr id="4" name="Group 4"/>
        <xdr:cNvGrpSpPr>
          <a:grpSpLocks/>
        </xdr:cNvGrpSpPr>
      </xdr:nvGrpSpPr>
      <xdr:grpSpPr>
        <a:xfrm>
          <a:off x="2933700" y="19364325"/>
          <a:ext cx="2752725" cy="838200"/>
          <a:chOff x="359" y="2064"/>
          <a:chExt cx="289" cy="88"/>
        </a:xfrm>
        <a:solidFill>
          <a:srgbClr val="FFFFFF"/>
        </a:solidFill>
      </xdr:grpSpPr>
      <xdr:sp>
        <xdr:nvSpPr>
          <xdr:cNvPr id="5" name="Polygon 5"/>
          <xdr:cNvSpPr>
            <a:spLocks/>
          </xdr:cNvSpPr>
        </xdr:nvSpPr>
        <xdr:spPr>
          <a:xfrm>
            <a:off x="372" y="2064"/>
            <a:ext cx="276" cy="87"/>
          </a:xfrm>
          <a:custGeom>
            <a:pathLst>
              <a:path h="87" w="276">
                <a:moveTo>
                  <a:pt x="0" y="0"/>
                </a:moveTo>
                <a:lnTo>
                  <a:pt x="12" y="21"/>
                </a:lnTo>
                <a:lnTo>
                  <a:pt x="32" y="35"/>
                </a:lnTo>
                <a:lnTo>
                  <a:pt x="64" y="41"/>
                </a:lnTo>
                <a:lnTo>
                  <a:pt x="276" y="47"/>
                </a:lnTo>
                <a:lnTo>
                  <a:pt x="276" y="83"/>
                </a:lnTo>
                <a:lnTo>
                  <a:pt x="1" y="87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933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60" y="2102"/>
            <a:ext cx="0" cy="5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359" y="2064"/>
            <a:ext cx="0" cy="38"/>
          </a:xfrm>
          <a:prstGeom prst="line">
            <a:avLst/>
          </a:prstGeom>
          <a:noFill/>
          <a:ln w="28575" cmpd="sng">
            <a:solidFill>
              <a:srgbClr val="808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95250</xdr:colOff>
      <xdr:row>7</xdr:row>
      <xdr:rowOff>85725</xdr:rowOff>
    </xdr:from>
    <xdr:to>
      <xdr:col>6</xdr:col>
      <xdr:colOff>85725</xdr:colOff>
      <xdr:row>10</xdr:row>
      <xdr:rowOff>104775</xdr:rowOff>
    </xdr:to>
    <xdr:grpSp>
      <xdr:nvGrpSpPr>
        <xdr:cNvPr id="8" name="Group 27"/>
        <xdr:cNvGrpSpPr>
          <a:grpSpLocks/>
        </xdr:cNvGrpSpPr>
      </xdr:nvGrpSpPr>
      <xdr:grpSpPr>
        <a:xfrm>
          <a:off x="2419350" y="1304925"/>
          <a:ext cx="600075" cy="609600"/>
          <a:chOff x="254" y="137"/>
          <a:chExt cx="63" cy="64"/>
        </a:xfrm>
        <a:solidFill>
          <a:srgbClr val="FFFFFF"/>
        </a:solidFill>
      </xdr:grpSpPr>
      <xdr:sp>
        <xdr:nvSpPr>
          <xdr:cNvPr id="9" name="Polygon 8"/>
          <xdr:cNvSpPr>
            <a:spLocks/>
          </xdr:cNvSpPr>
        </xdr:nvSpPr>
        <xdr:spPr>
          <a:xfrm rot="6788941">
            <a:off x="254" y="137"/>
            <a:ext cx="63" cy="64"/>
          </a:xfrm>
          <a:custGeom>
            <a:pathLst>
              <a:path h="86" w="95">
                <a:moveTo>
                  <a:pt x="31" y="1"/>
                </a:moveTo>
                <a:cubicBezTo>
                  <a:pt x="25" y="6"/>
                  <a:pt x="18" y="8"/>
                  <a:pt x="12" y="14"/>
                </a:cubicBezTo>
                <a:cubicBezTo>
                  <a:pt x="10" y="20"/>
                  <a:pt x="7" y="26"/>
                  <a:pt x="5" y="32"/>
                </a:cubicBezTo>
                <a:cubicBezTo>
                  <a:pt x="6" y="47"/>
                  <a:pt x="0" y="72"/>
                  <a:pt x="18" y="77"/>
                </a:cubicBezTo>
                <a:cubicBezTo>
                  <a:pt x="24" y="79"/>
                  <a:pt x="37" y="85"/>
                  <a:pt x="43" y="86"/>
                </a:cubicBezTo>
                <a:cubicBezTo>
                  <a:pt x="54" y="86"/>
                  <a:pt x="69" y="81"/>
                  <a:pt x="79" y="74"/>
                </a:cubicBezTo>
                <a:cubicBezTo>
                  <a:pt x="85" y="65"/>
                  <a:pt x="92" y="57"/>
                  <a:pt x="95" y="47"/>
                </a:cubicBezTo>
                <a:cubicBezTo>
                  <a:pt x="94" y="36"/>
                  <a:pt x="86" y="17"/>
                  <a:pt x="78" y="9"/>
                </a:cubicBezTo>
                <a:cubicBezTo>
                  <a:pt x="70" y="1"/>
                  <a:pt x="55" y="1"/>
                  <a:pt x="47" y="0"/>
                </a:cubicBezTo>
                <a:cubicBezTo>
                  <a:pt x="27" y="1"/>
                  <a:pt x="22" y="1"/>
                  <a:pt x="31" y="1"/>
                </a:cubicBezTo>
                <a:close/>
              </a:path>
            </a:pathLst>
          </a:custGeom>
          <a:gradFill rotWithShape="1">
            <a:gsLst>
              <a:gs pos="0">
                <a:srgbClr val="FFFFCC"/>
              </a:gs>
              <a:gs pos="100000">
                <a:srgbClr val="FFFFEB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Polygon 9"/>
          <xdr:cNvSpPr>
            <a:spLocks/>
          </xdr:cNvSpPr>
        </xdr:nvSpPr>
        <xdr:spPr>
          <a:xfrm>
            <a:off x="285" y="151"/>
            <a:ext cx="22" cy="38"/>
          </a:xfrm>
          <a:custGeom>
            <a:pathLst>
              <a:path h="38" w="22">
                <a:moveTo>
                  <a:pt x="0" y="0"/>
                </a:moveTo>
                <a:cubicBezTo>
                  <a:pt x="7" y="2"/>
                  <a:pt x="14" y="5"/>
                  <a:pt x="19" y="10"/>
                </a:cubicBezTo>
                <a:cubicBezTo>
                  <a:pt x="20" y="13"/>
                  <a:pt x="22" y="19"/>
                  <a:pt x="22" y="19"/>
                </a:cubicBezTo>
                <a:cubicBezTo>
                  <a:pt x="21" y="25"/>
                  <a:pt x="21" y="29"/>
                  <a:pt x="16" y="32"/>
                </a:cubicBezTo>
                <a:cubicBezTo>
                  <a:pt x="14" y="36"/>
                  <a:pt x="12" y="36"/>
                  <a:pt x="8" y="38"/>
                </a:cubicBezTo>
                <a:cubicBezTo>
                  <a:pt x="4" y="37"/>
                  <a:pt x="2" y="35"/>
                  <a:pt x="0" y="32"/>
                </a:cubicBezTo>
                <a:cubicBezTo>
                  <a:pt x="2" y="17"/>
                  <a:pt x="2" y="20"/>
                  <a:pt x="0" y="0"/>
                </a:cubicBezTo>
                <a:close/>
              </a:path>
            </a:pathLst>
          </a:custGeom>
          <a:gradFill rotWithShape="1">
            <a:gsLst>
              <a:gs pos="0">
                <a:srgbClr val="996633"/>
              </a:gs>
              <a:gs pos="100000">
                <a:srgbClr val="FFCC66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590550</xdr:colOff>
      <xdr:row>27</xdr:row>
      <xdr:rowOff>28575</xdr:rowOff>
    </xdr:from>
    <xdr:to>
      <xdr:col>7</xdr:col>
      <xdr:colOff>590550</xdr:colOff>
      <xdr:row>30</xdr:row>
      <xdr:rowOff>85725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114925"/>
          <a:ext cx="1828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34</xdr:row>
      <xdr:rowOff>9525</xdr:rowOff>
    </xdr:from>
    <xdr:to>
      <xdr:col>8</xdr:col>
      <xdr:colOff>352425</xdr:colOff>
      <xdr:row>36</xdr:row>
      <xdr:rowOff>104775</xdr:rowOff>
    </xdr:to>
    <xdr:grpSp>
      <xdr:nvGrpSpPr>
        <xdr:cNvPr id="12" name="Group 23"/>
        <xdr:cNvGrpSpPr>
          <a:grpSpLocks/>
        </xdr:cNvGrpSpPr>
      </xdr:nvGrpSpPr>
      <xdr:grpSpPr>
        <a:xfrm>
          <a:off x="2057400" y="6457950"/>
          <a:ext cx="2447925" cy="485775"/>
          <a:chOff x="216" y="678"/>
          <a:chExt cx="257" cy="51"/>
        </a:xfrm>
        <a:solidFill>
          <a:srgbClr val="FFFFFF"/>
        </a:solidFill>
      </xdr:grpSpPr>
      <xdr:sp>
        <xdr:nvSpPr>
          <xdr:cNvPr id="13" name="Rectangle 20"/>
          <xdr:cNvSpPr>
            <a:spLocks/>
          </xdr:cNvSpPr>
        </xdr:nvSpPr>
        <xdr:spPr>
          <a:xfrm>
            <a:off x="225" y="679"/>
            <a:ext cx="248" cy="50"/>
          </a:xfrm>
          <a:prstGeom prst="rect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1"/>
          <xdr:cNvSpPr>
            <a:spLocks/>
          </xdr:cNvSpPr>
        </xdr:nvSpPr>
        <xdr:spPr>
          <a:xfrm>
            <a:off x="216" y="678"/>
            <a:ext cx="19" cy="51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2"/>
          <xdr:cNvSpPr>
            <a:spLocks/>
          </xdr:cNvSpPr>
        </xdr:nvSpPr>
        <xdr:spPr>
          <a:xfrm>
            <a:off x="225" y="678"/>
            <a:ext cx="0" cy="5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52</xdr:row>
      <xdr:rowOff>38100</xdr:rowOff>
    </xdr:from>
    <xdr:to>
      <xdr:col>8</xdr:col>
      <xdr:colOff>457200</xdr:colOff>
      <xdr:row>55</xdr:row>
      <xdr:rowOff>104775</xdr:rowOff>
    </xdr:to>
    <xdr:grpSp>
      <xdr:nvGrpSpPr>
        <xdr:cNvPr id="16" name="Group 26"/>
        <xdr:cNvGrpSpPr>
          <a:grpSpLocks/>
        </xdr:cNvGrpSpPr>
      </xdr:nvGrpSpPr>
      <xdr:grpSpPr>
        <a:xfrm>
          <a:off x="4019550" y="9953625"/>
          <a:ext cx="590550" cy="657225"/>
          <a:chOff x="422" y="1067"/>
          <a:chExt cx="62" cy="69"/>
        </a:xfrm>
        <a:solidFill>
          <a:srgbClr val="FFFFFF"/>
        </a:solidFill>
      </xdr:grpSpPr>
      <xdr:sp>
        <xdr:nvSpPr>
          <xdr:cNvPr id="17" name="Polygon 24"/>
          <xdr:cNvSpPr>
            <a:spLocks/>
          </xdr:cNvSpPr>
        </xdr:nvSpPr>
        <xdr:spPr>
          <a:xfrm>
            <a:off x="422" y="1067"/>
            <a:ext cx="62" cy="69"/>
          </a:xfrm>
          <a:custGeom>
            <a:pathLst>
              <a:path h="69" w="62">
                <a:moveTo>
                  <a:pt x="60" y="24"/>
                </a:moveTo>
                <a:cubicBezTo>
                  <a:pt x="56" y="21"/>
                  <a:pt x="53" y="18"/>
                  <a:pt x="50" y="14"/>
                </a:cubicBezTo>
                <a:cubicBezTo>
                  <a:pt x="40" y="11"/>
                  <a:pt x="24" y="0"/>
                  <a:pt x="16" y="10"/>
                </a:cubicBezTo>
                <a:cubicBezTo>
                  <a:pt x="13" y="13"/>
                  <a:pt x="6" y="19"/>
                  <a:pt x="3" y="23"/>
                </a:cubicBezTo>
                <a:cubicBezTo>
                  <a:pt x="0" y="29"/>
                  <a:pt x="0" y="40"/>
                  <a:pt x="2" y="48"/>
                </a:cubicBezTo>
                <a:cubicBezTo>
                  <a:pt x="6" y="54"/>
                  <a:pt x="10" y="61"/>
                  <a:pt x="16" y="66"/>
                </a:cubicBezTo>
                <a:cubicBezTo>
                  <a:pt x="24" y="68"/>
                  <a:pt x="39" y="69"/>
                  <a:pt x="45" y="67"/>
                </a:cubicBezTo>
                <a:cubicBezTo>
                  <a:pt x="53" y="63"/>
                  <a:pt x="56" y="55"/>
                  <a:pt x="60" y="50"/>
                </a:cubicBezTo>
                <a:cubicBezTo>
                  <a:pt x="62" y="43"/>
                  <a:pt x="62" y="30"/>
                  <a:pt x="60" y="24"/>
                </a:cubicBezTo>
                <a:close/>
              </a:path>
            </a:pathLst>
          </a:custGeom>
          <a:gradFill rotWithShape="1">
            <a:gsLst>
              <a:gs pos="0">
                <a:srgbClr val="FFFFCC"/>
              </a:gs>
              <a:gs pos="100000">
                <a:srgbClr val="FFFFEB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Polygon 25"/>
          <xdr:cNvSpPr>
            <a:spLocks/>
          </xdr:cNvSpPr>
        </xdr:nvSpPr>
        <xdr:spPr>
          <a:xfrm rot="11663075">
            <a:off x="429" y="1081"/>
            <a:ext cx="49" cy="47"/>
          </a:xfrm>
          <a:custGeom>
            <a:pathLst>
              <a:path h="86" w="95">
                <a:moveTo>
                  <a:pt x="31" y="1"/>
                </a:moveTo>
                <a:cubicBezTo>
                  <a:pt x="25" y="6"/>
                  <a:pt x="18" y="8"/>
                  <a:pt x="12" y="14"/>
                </a:cubicBezTo>
                <a:cubicBezTo>
                  <a:pt x="10" y="20"/>
                  <a:pt x="7" y="26"/>
                  <a:pt x="5" y="32"/>
                </a:cubicBezTo>
                <a:cubicBezTo>
                  <a:pt x="6" y="47"/>
                  <a:pt x="0" y="72"/>
                  <a:pt x="18" y="77"/>
                </a:cubicBezTo>
                <a:cubicBezTo>
                  <a:pt x="24" y="79"/>
                  <a:pt x="37" y="85"/>
                  <a:pt x="43" y="86"/>
                </a:cubicBezTo>
                <a:cubicBezTo>
                  <a:pt x="54" y="86"/>
                  <a:pt x="69" y="81"/>
                  <a:pt x="79" y="74"/>
                </a:cubicBezTo>
                <a:cubicBezTo>
                  <a:pt x="85" y="65"/>
                  <a:pt x="92" y="57"/>
                  <a:pt x="95" y="47"/>
                </a:cubicBezTo>
                <a:cubicBezTo>
                  <a:pt x="94" y="36"/>
                  <a:pt x="86" y="17"/>
                  <a:pt x="78" y="9"/>
                </a:cubicBezTo>
                <a:cubicBezTo>
                  <a:pt x="70" y="1"/>
                  <a:pt x="55" y="1"/>
                  <a:pt x="47" y="0"/>
                </a:cubicBezTo>
                <a:cubicBezTo>
                  <a:pt x="27" y="1"/>
                  <a:pt x="22" y="1"/>
                  <a:pt x="31" y="1"/>
                </a:cubicBezTo>
                <a:close/>
              </a:path>
            </a:pathLst>
          </a:custGeom>
          <a:solidFill>
            <a:srgbClr val="996633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64</xdr:row>
      <xdr:rowOff>104775</xdr:rowOff>
    </xdr:from>
    <xdr:to>
      <xdr:col>5</xdr:col>
      <xdr:colOff>228600</xdr:colOff>
      <xdr:row>67</xdr:row>
      <xdr:rowOff>123825</xdr:rowOff>
    </xdr:to>
    <xdr:grpSp>
      <xdr:nvGrpSpPr>
        <xdr:cNvPr id="19" name="Group 30"/>
        <xdr:cNvGrpSpPr>
          <a:grpSpLocks/>
        </xdr:cNvGrpSpPr>
      </xdr:nvGrpSpPr>
      <xdr:grpSpPr>
        <a:xfrm>
          <a:off x="1952625" y="12325350"/>
          <a:ext cx="600075" cy="609600"/>
          <a:chOff x="254" y="137"/>
          <a:chExt cx="63" cy="64"/>
        </a:xfrm>
        <a:solidFill>
          <a:srgbClr val="FFFFFF"/>
        </a:solidFill>
      </xdr:grpSpPr>
      <xdr:sp>
        <xdr:nvSpPr>
          <xdr:cNvPr id="20" name="Polygon 31"/>
          <xdr:cNvSpPr>
            <a:spLocks/>
          </xdr:cNvSpPr>
        </xdr:nvSpPr>
        <xdr:spPr>
          <a:xfrm rot="6788941">
            <a:off x="254" y="137"/>
            <a:ext cx="63" cy="64"/>
          </a:xfrm>
          <a:custGeom>
            <a:pathLst>
              <a:path h="86" w="95">
                <a:moveTo>
                  <a:pt x="31" y="1"/>
                </a:moveTo>
                <a:cubicBezTo>
                  <a:pt x="25" y="6"/>
                  <a:pt x="18" y="8"/>
                  <a:pt x="12" y="14"/>
                </a:cubicBezTo>
                <a:cubicBezTo>
                  <a:pt x="10" y="20"/>
                  <a:pt x="7" y="26"/>
                  <a:pt x="5" y="32"/>
                </a:cubicBezTo>
                <a:cubicBezTo>
                  <a:pt x="6" y="47"/>
                  <a:pt x="0" y="72"/>
                  <a:pt x="18" y="77"/>
                </a:cubicBezTo>
                <a:cubicBezTo>
                  <a:pt x="24" y="79"/>
                  <a:pt x="37" y="85"/>
                  <a:pt x="43" y="86"/>
                </a:cubicBezTo>
                <a:cubicBezTo>
                  <a:pt x="54" y="86"/>
                  <a:pt x="69" y="81"/>
                  <a:pt x="79" y="74"/>
                </a:cubicBezTo>
                <a:cubicBezTo>
                  <a:pt x="85" y="65"/>
                  <a:pt x="92" y="57"/>
                  <a:pt x="95" y="47"/>
                </a:cubicBezTo>
                <a:cubicBezTo>
                  <a:pt x="94" y="36"/>
                  <a:pt x="86" y="17"/>
                  <a:pt x="78" y="9"/>
                </a:cubicBezTo>
                <a:cubicBezTo>
                  <a:pt x="70" y="1"/>
                  <a:pt x="55" y="1"/>
                  <a:pt x="47" y="0"/>
                </a:cubicBezTo>
                <a:cubicBezTo>
                  <a:pt x="27" y="1"/>
                  <a:pt x="22" y="1"/>
                  <a:pt x="31" y="1"/>
                </a:cubicBezTo>
                <a:close/>
              </a:path>
            </a:pathLst>
          </a:custGeom>
          <a:gradFill rotWithShape="1">
            <a:gsLst>
              <a:gs pos="0">
                <a:srgbClr val="FFFFCC"/>
              </a:gs>
              <a:gs pos="100000">
                <a:srgbClr val="FFFFEB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Polygon 32"/>
          <xdr:cNvSpPr>
            <a:spLocks/>
          </xdr:cNvSpPr>
        </xdr:nvSpPr>
        <xdr:spPr>
          <a:xfrm>
            <a:off x="285" y="151"/>
            <a:ext cx="22" cy="38"/>
          </a:xfrm>
          <a:custGeom>
            <a:pathLst>
              <a:path h="38" w="22">
                <a:moveTo>
                  <a:pt x="0" y="0"/>
                </a:moveTo>
                <a:cubicBezTo>
                  <a:pt x="7" y="2"/>
                  <a:pt x="14" y="5"/>
                  <a:pt x="19" y="10"/>
                </a:cubicBezTo>
                <a:cubicBezTo>
                  <a:pt x="20" y="13"/>
                  <a:pt x="22" y="19"/>
                  <a:pt x="22" y="19"/>
                </a:cubicBezTo>
                <a:cubicBezTo>
                  <a:pt x="21" y="25"/>
                  <a:pt x="21" y="29"/>
                  <a:pt x="16" y="32"/>
                </a:cubicBezTo>
                <a:cubicBezTo>
                  <a:pt x="14" y="36"/>
                  <a:pt x="12" y="36"/>
                  <a:pt x="8" y="38"/>
                </a:cubicBezTo>
                <a:cubicBezTo>
                  <a:pt x="4" y="37"/>
                  <a:pt x="2" y="35"/>
                  <a:pt x="0" y="32"/>
                </a:cubicBezTo>
                <a:cubicBezTo>
                  <a:pt x="2" y="17"/>
                  <a:pt x="2" y="20"/>
                  <a:pt x="0" y="0"/>
                </a:cubicBezTo>
                <a:close/>
              </a:path>
            </a:pathLst>
          </a:custGeom>
          <a:gradFill rotWithShape="1">
            <a:gsLst>
              <a:gs pos="0">
                <a:srgbClr val="996633"/>
              </a:gs>
              <a:gs pos="100000">
                <a:srgbClr val="FFCC66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20</xdr:row>
      <xdr:rowOff>152400</xdr:rowOff>
    </xdr:from>
    <xdr:to>
      <xdr:col>7</xdr:col>
      <xdr:colOff>314325</xdr:colOff>
      <xdr:row>23</xdr:row>
      <xdr:rowOff>171450</xdr:rowOff>
    </xdr:to>
    <xdr:grpSp>
      <xdr:nvGrpSpPr>
        <xdr:cNvPr id="22" name="Group 36"/>
        <xdr:cNvGrpSpPr>
          <a:grpSpLocks/>
        </xdr:cNvGrpSpPr>
      </xdr:nvGrpSpPr>
      <xdr:grpSpPr>
        <a:xfrm>
          <a:off x="3257550" y="3886200"/>
          <a:ext cx="600075" cy="609600"/>
          <a:chOff x="342" y="408"/>
          <a:chExt cx="63" cy="64"/>
        </a:xfrm>
        <a:solidFill>
          <a:srgbClr val="FFFFFF"/>
        </a:solidFill>
      </xdr:grpSpPr>
      <xdr:sp>
        <xdr:nvSpPr>
          <xdr:cNvPr id="23" name="Polygon 34"/>
          <xdr:cNvSpPr>
            <a:spLocks/>
          </xdr:cNvSpPr>
        </xdr:nvSpPr>
        <xdr:spPr>
          <a:xfrm rot="6788941">
            <a:off x="342" y="408"/>
            <a:ext cx="63" cy="64"/>
          </a:xfrm>
          <a:custGeom>
            <a:pathLst>
              <a:path h="86" w="95">
                <a:moveTo>
                  <a:pt x="31" y="1"/>
                </a:moveTo>
                <a:cubicBezTo>
                  <a:pt x="25" y="6"/>
                  <a:pt x="18" y="8"/>
                  <a:pt x="12" y="14"/>
                </a:cubicBezTo>
                <a:cubicBezTo>
                  <a:pt x="10" y="20"/>
                  <a:pt x="7" y="26"/>
                  <a:pt x="5" y="32"/>
                </a:cubicBezTo>
                <a:cubicBezTo>
                  <a:pt x="6" y="47"/>
                  <a:pt x="0" y="72"/>
                  <a:pt x="18" y="77"/>
                </a:cubicBezTo>
                <a:cubicBezTo>
                  <a:pt x="24" y="79"/>
                  <a:pt x="37" y="85"/>
                  <a:pt x="43" y="86"/>
                </a:cubicBezTo>
                <a:cubicBezTo>
                  <a:pt x="54" y="86"/>
                  <a:pt x="69" y="81"/>
                  <a:pt x="79" y="74"/>
                </a:cubicBezTo>
                <a:cubicBezTo>
                  <a:pt x="85" y="65"/>
                  <a:pt x="92" y="57"/>
                  <a:pt x="95" y="47"/>
                </a:cubicBezTo>
                <a:cubicBezTo>
                  <a:pt x="94" y="36"/>
                  <a:pt x="86" y="17"/>
                  <a:pt x="78" y="9"/>
                </a:cubicBezTo>
                <a:cubicBezTo>
                  <a:pt x="70" y="1"/>
                  <a:pt x="55" y="1"/>
                  <a:pt x="47" y="0"/>
                </a:cubicBezTo>
                <a:cubicBezTo>
                  <a:pt x="27" y="1"/>
                  <a:pt x="22" y="1"/>
                  <a:pt x="31" y="1"/>
                </a:cubicBezTo>
                <a:close/>
              </a:path>
            </a:pathLst>
          </a:custGeom>
          <a:solidFill>
            <a:srgbClr val="FFFFCC"/>
          </a:solidFill>
          <a:ln w="254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Polygon 35"/>
          <xdr:cNvSpPr>
            <a:spLocks/>
          </xdr:cNvSpPr>
        </xdr:nvSpPr>
        <xdr:spPr>
          <a:xfrm rot="11663075">
            <a:off x="358" y="427"/>
            <a:ext cx="32" cy="31"/>
          </a:xfrm>
          <a:custGeom>
            <a:pathLst>
              <a:path h="86" w="95">
                <a:moveTo>
                  <a:pt x="31" y="1"/>
                </a:moveTo>
                <a:cubicBezTo>
                  <a:pt x="25" y="6"/>
                  <a:pt x="18" y="8"/>
                  <a:pt x="12" y="14"/>
                </a:cubicBezTo>
                <a:cubicBezTo>
                  <a:pt x="10" y="20"/>
                  <a:pt x="7" y="26"/>
                  <a:pt x="5" y="32"/>
                </a:cubicBezTo>
                <a:cubicBezTo>
                  <a:pt x="6" y="47"/>
                  <a:pt x="0" y="72"/>
                  <a:pt x="18" y="77"/>
                </a:cubicBezTo>
                <a:cubicBezTo>
                  <a:pt x="24" y="79"/>
                  <a:pt x="37" y="85"/>
                  <a:pt x="43" y="86"/>
                </a:cubicBezTo>
                <a:cubicBezTo>
                  <a:pt x="54" y="86"/>
                  <a:pt x="69" y="81"/>
                  <a:pt x="79" y="74"/>
                </a:cubicBezTo>
                <a:cubicBezTo>
                  <a:pt x="85" y="65"/>
                  <a:pt x="92" y="57"/>
                  <a:pt x="95" y="47"/>
                </a:cubicBezTo>
                <a:cubicBezTo>
                  <a:pt x="94" y="36"/>
                  <a:pt x="86" y="17"/>
                  <a:pt x="78" y="9"/>
                </a:cubicBezTo>
                <a:cubicBezTo>
                  <a:pt x="70" y="1"/>
                  <a:pt x="55" y="1"/>
                  <a:pt x="47" y="0"/>
                </a:cubicBezTo>
                <a:cubicBezTo>
                  <a:pt x="27" y="1"/>
                  <a:pt x="22" y="1"/>
                  <a:pt x="31" y="1"/>
                </a:cubicBezTo>
                <a:close/>
              </a:path>
            </a:pathLst>
          </a:custGeom>
          <a:gradFill rotWithShape="1">
            <a:gsLst>
              <a:gs pos="0">
                <a:srgbClr val="462F17"/>
              </a:gs>
              <a:gs pos="100000">
                <a:srgbClr val="996633"/>
              </a:gs>
            </a:gsLst>
            <a:path path="rect">
              <a:fillToRect l="50000" t="50000" r="50000" b="50000"/>
            </a:path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276225</xdr:colOff>
      <xdr:row>13</xdr:row>
      <xdr:rowOff>142875</xdr:rowOff>
    </xdr:from>
    <xdr:to>
      <xdr:col>8</xdr:col>
      <xdr:colOff>381000</xdr:colOff>
      <xdr:row>16</xdr:row>
      <xdr:rowOff>161925</xdr:rowOff>
    </xdr:to>
    <xdr:grpSp>
      <xdr:nvGrpSpPr>
        <xdr:cNvPr id="25" name="Group 44"/>
        <xdr:cNvGrpSpPr>
          <a:grpSpLocks/>
        </xdr:cNvGrpSpPr>
      </xdr:nvGrpSpPr>
      <xdr:grpSpPr>
        <a:xfrm>
          <a:off x="3209925" y="2514600"/>
          <a:ext cx="1323975" cy="609600"/>
          <a:chOff x="337" y="264"/>
          <a:chExt cx="139" cy="64"/>
        </a:xfrm>
        <a:solidFill>
          <a:srgbClr val="FFFFFF"/>
        </a:solidFill>
      </xdr:grpSpPr>
      <xdr:sp>
        <xdr:nvSpPr>
          <xdr:cNvPr id="26" name="Polygon 10"/>
          <xdr:cNvSpPr>
            <a:spLocks/>
          </xdr:cNvSpPr>
        </xdr:nvSpPr>
        <xdr:spPr>
          <a:xfrm rot="6788941">
            <a:off x="337" y="264"/>
            <a:ext cx="63" cy="64"/>
          </a:xfrm>
          <a:custGeom>
            <a:pathLst>
              <a:path h="86" w="95">
                <a:moveTo>
                  <a:pt x="31" y="1"/>
                </a:moveTo>
                <a:cubicBezTo>
                  <a:pt x="25" y="6"/>
                  <a:pt x="18" y="8"/>
                  <a:pt x="12" y="14"/>
                </a:cubicBezTo>
                <a:cubicBezTo>
                  <a:pt x="10" y="20"/>
                  <a:pt x="7" y="26"/>
                  <a:pt x="5" y="32"/>
                </a:cubicBezTo>
                <a:cubicBezTo>
                  <a:pt x="6" y="47"/>
                  <a:pt x="0" y="72"/>
                  <a:pt x="18" y="77"/>
                </a:cubicBezTo>
                <a:cubicBezTo>
                  <a:pt x="24" y="79"/>
                  <a:pt x="37" y="85"/>
                  <a:pt x="43" y="86"/>
                </a:cubicBezTo>
                <a:cubicBezTo>
                  <a:pt x="54" y="86"/>
                  <a:pt x="69" y="81"/>
                  <a:pt x="79" y="74"/>
                </a:cubicBezTo>
                <a:cubicBezTo>
                  <a:pt x="85" y="65"/>
                  <a:pt x="92" y="57"/>
                  <a:pt x="95" y="47"/>
                </a:cubicBezTo>
                <a:cubicBezTo>
                  <a:pt x="94" y="36"/>
                  <a:pt x="86" y="17"/>
                  <a:pt x="78" y="9"/>
                </a:cubicBezTo>
                <a:cubicBezTo>
                  <a:pt x="70" y="1"/>
                  <a:pt x="55" y="1"/>
                  <a:pt x="47" y="0"/>
                </a:cubicBezTo>
                <a:cubicBezTo>
                  <a:pt x="27" y="1"/>
                  <a:pt x="22" y="1"/>
                  <a:pt x="31" y="1"/>
                </a:cubicBezTo>
                <a:close/>
              </a:path>
            </a:pathLst>
          </a:custGeom>
          <a:solidFill>
            <a:srgbClr val="FFCC66"/>
          </a:solidFill>
          <a:ln w="254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Polygon 11"/>
          <xdr:cNvSpPr>
            <a:spLocks/>
          </xdr:cNvSpPr>
        </xdr:nvSpPr>
        <xdr:spPr>
          <a:xfrm rot="11663075">
            <a:off x="348" y="278"/>
            <a:ext cx="41" cy="38"/>
          </a:xfrm>
          <a:custGeom>
            <a:pathLst>
              <a:path h="86" w="95">
                <a:moveTo>
                  <a:pt x="31" y="1"/>
                </a:moveTo>
                <a:cubicBezTo>
                  <a:pt x="25" y="6"/>
                  <a:pt x="18" y="8"/>
                  <a:pt x="12" y="14"/>
                </a:cubicBezTo>
                <a:cubicBezTo>
                  <a:pt x="10" y="20"/>
                  <a:pt x="7" y="26"/>
                  <a:pt x="5" y="32"/>
                </a:cubicBezTo>
                <a:cubicBezTo>
                  <a:pt x="6" y="47"/>
                  <a:pt x="0" y="72"/>
                  <a:pt x="18" y="77"/>
                </a:cubicBezTo>
                <a:cubicBezTo>
                  <a:pt x="24" y="79"/>
                  <a:pt x="37" y="85"/>
                  <a:pt x="43" y="86"/>
                </a:cubicBezTo>
                <a:cubicBezTo>
                  <a:pt x="54" y="86"/>
                  <a:pt x="69" y="81"/>
                  <a:pt x="79" y="74"/>
                </a:cubicBezTo>
                <a:cubicBezTo>
                  <a:pt x="85" y="65"/>
                  <a:pt x="92" y="57"/>
                  <a:pt x="95" y="47"/>
                </a:cubicBezTo>
                <a:cubicBezTo>
                  <a:pt x="94" y="36"/>
                  <a:pt x="86" y="17"/>
                  <a:pt x="78" y="9"/>
                </a:cubicBezTo>
                <a:cubicBezTo>
                  <a:pt x="70" y="1"/>
                  <a:pt x="55" y="1"/>
                  <a:pt x="47" y="0"/>
                </a:cubicBezTo>
                <a:cubicBezTo>
                  <a:pt x="27" y="1"/>
                  <a:pt x="22" y="1"/>
                  <a:pt x="31" y="1"/>
                </a:cubicBezTo>
                <a:close/>
              </a:path>
            </a:pathLst>
          </a:custGeom>
          <a:gradFill rotWithShape="1">
            <a:gsLst>
              <a:gs pos="0">
                <a:srgbClr val="FFFFCC"/>
              </a:gs>
              <a:gs pos="100000">
                <a:srgbClr val="FFFFEB"/>
              </a:gs>
            </a:gsLst>
            <a:path path="rect">
              <a:fillToRect l="50000" t="50000" r="50000" b="50000"/>
            </a:path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9"/>
          <xdr:cNvSpPr>
            <a:spLocks/>
          </xdr:cNvSpPr>
        </xdr:nvSpPr>
        <xdr:spPr>
          <a:xfrm flipH="1">
            <a:off x="379" y="271"/>
            <a:ext cx="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40"/>
          <xdr:cNvSpPr>
            <a:spLocks/>
          </xdr:cNvSpPr>
        </xdr:nvSpPr>
        <xdr:spPr>
          <a:xfrm flipH="1">
            <a:off x="356" y="314"/>
            <a:ext cx="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41"/>
          <xdr:cNvSpPr>
            <a:spLocks/>
          </xdr:cNvSpPr>
        </xdr:nvSpPr>
        <xdr:spPr>
          <a:xfrm>
            <a:off x="382" y="276"/>
            <a:ext cx="4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2"/>
          <xdr:cNvSpPr>
            <a:spLocks/>
          </xdr:cNvSpPr>
        </xdr:nvSpPr>
        <xdr:spPr>
          <a:xfrm flipV="1">
            <a:off x="359" y="301"/>
            <a:ext cx="65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43"/>
          <xdr:cNvSpPr txBox="1">
            <a:spLocks noChangeArrowheads="1"/>
          </xdr:cNvSpPr>
        </xdr:nvSpPr>
        <xdr:spPr>
          <a:xfrm>
            <a:off x="430" y="291"/>
            <a:ext cx="4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=1/3</a:t>
            </a:r>
          </a:p>
        </xdr:txBody>
      </xdr:sp>
    </xdr:grpSp>
    <xdr:clientData/>
  </xdr:twoCellAnchor>
  <xdr:twoCellAnchor>
    <xdr:from>
      <xdr:col>4</xdr:col>
      <xdr:colOff>552450</xdr:colOff>
      <xdr:row>40</xdr:row>
      <xdr:rowOff>57150</xdr:rowOff>
    </xdr:from>
    <xdr:to>
      <xdr:col>8</xdr:col>
      <xdr:colOff>200025</xdr:colOff>
      <xdr:row>42</xdr:row>
      <xdr:rowOff>123825</xdr:rowOff>
    </xdr:to>
    <xdr:grpSp>
      <xdr:nvGrpSpPr>
        <xdr:cNvPr id="33" name="Group 45"/>
        <xdr:cNvGrpSpPr>
          <a:grpSpLocks/>
        </xdr:cNvGrpSpPr>
      </xdr:nvGrpSpPr>
      <xdr:grpSpPr>
        <a:xfrm>
          <a:off x="2266950" y="7658100"/>
          <a:ext cx="2085975" cy="457200"/>
          <a:chOff x="351" y="278"/>
          <a:chExt cx="219" cy="48"/>
        </a:xfrm>
        <a:solidFill>
          <a:srgbClr val="FFFFFF"/>
        </a:solidFill>
      </xdr:grpSpPr>
      <xdr:sp>
        <xdr:nvSpPr>
          <xdr:cNvPr id="34" name="AutoShape 46"/>
          <xdr:cNvSpPr>
            <a:spLocks/>
          </xdr:cNvSpPr>
        </xdr:nvSpPr>
        <xdr:spPr>
          <a:xfrm>
            <a:off x="364" y="278"/>
            <a:ext cx="206" cy="48"/>
          </a:xfrm>
          <a:custGeom>
            <a:pathLst>
              <a:path h="854" w="3098">
                <a:moveTo>
                  <a:pt x="0" y="51"/>
                </a:moveTo>
                <a:lnTo>
                  <a:pt x="1658" y="302"/>
                </a:lnTo>
                <a:lnTo>
                  <a:pt x="1792" y="0"/>
                </a:lnTo>
                <a:lnTo>
                  <a:pt x="1909" y="17"/>
                </a:lnTo>
                <a:lnTo>
                  <a:pt x="1809" y="318"/>
                </a:lnTo>
                <a:lnTo>
                  <a:pt x="3098" y="519"/>
                </a:lnTo>
                <a:lnTo>
                  <a:pt x="3031" y="854"/>
                </a:lnTo>
                <a:lnTo>
                  <a:pt x="0" y="787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A1A1A1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47"/>
          <xdr:cNvSpPr>
            <a:spLocks/>
          </xdr:cNvSpPr>
        </xdr:nvSpPr>
        <xdr:spPr>
          <a:xfrm>
            <a:off x="351" y="281"/>
            <a:ext cx="37" cy="41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48"/>
          <xdr:cNvSpPr txBox="1">
            <a:spLocks noChangeArrowheads="1"/>
          </xdr:cNvSpPr>
        </xdr:nvSpPr>
        <xdr:spPr>
          <a:xfrm>
            <a:off x="393" y="298"/>
            <a:ext cx="6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Granmav</a:t>
            </a:r>
          </a:p>
        </xdr:txBody>
      </xdr:sp>
    </xdr:grpSp>
    <xdr:clientData/>
  </xdr:twoCellAnchor>
  <xdr:twoCellAnchor>
    <xdr:from>
      <xdr:col>6</xdr:col>
      <xdr:colOff>38100</xdr:colOff>
      <xdr:row>58</xdr:row>
      <xdr:rowOff>19050</xdr:rowOff>
    </xdr:from>
    <xdr:to>
      <xdr:col>9</xdr:col>
      <xdr:colOff>419100</xdr:colOff>
      <xdr:row>60</xdr:row>
      <xdr:rowOff>85725</xdr:rowOff>
    </xdr:to>
    <xdr:grpSp>
      <xdr:nvGrpSpPr>
        <xdr:cNvPr id="37" name="Group 88"/>
        <xdr:cNvGrpSpPr>
          <a:grpSpLocks/>
        </xdr:cNvGrpSpPr>
      </xdr:nvGrpSpPr>
      <xdr:grpSpPr>
        <a:xfrm>
          <a:off x="2971800" y="11087100"/>
          <a:ext cx="2209800" cy="466725"/>
          <a:chOff x="617" y="1263"/>
          <a:chExt cx="232" cy="49"/>
        </a:xfrm>
        <a:solidFill>
          <a:srgbClr val="FFFFFF"/>
        </a:solidFill>
      </xdr:grpSpPr>
      <xdr:sp>
        <xdr:nvSpPr>
          <xdr:cNvPr id="38" name="AutoShape 78"/>
          <xdr:cNvSpPr>
            <a:spLocks/>
          </xdr:cNvSpPr>
        </xdr:nvSpPr>
        <xdr:spPr>
          <a:xfrm>
            <a:off x="617" y="1263"/>
            <a:ext cx="30" cy="49"/>
          </a:xfrm>
          <a:prstGeom prst="moon">
            <a:avLst>
              <a:gd name="adj" fmla="val 36680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79"/>
          <xdr:cNvSpPr>
            <a:spLocks/>
          </xdr:cNvSpPr>
        </xdr:nvSpPr>
        <xdr:spPr>
          <a:xfrm>
            <a:off x="645" y="1263"/>
            <a:ext cx="204" cy="48"/>
          </a:xfrm>
          <a:custGeom>
            <a:pathLst>
              <a:path h="736" w="3416">
                <a:moveTo>
                  <a:pt x="0" y="0"/>
                </a:moveTo>
                <a:lnTo>
                  <a:pt x="3399" y="33"/>
                </a:lnTo>
                <a:cubicBezTo>
                  <a:pt x="3405" y="128"/>
                  <a:pt x="3416" y="223"/>
                  <a:pt x="3416" y="318"/>
                </a:cubicBezTo>
                <a:cubicBezTo>
                  <a:pt x="3416" y="337"/>
                  <a:pt x="3403" y="452"/>
                  <a:pt x="3366" y="452"/>
                </a:cubicBezTo>
                <a:lnTo>
                  <a:pt x="67" y="736"/>
                </a:lnTo>
              </a:path>
            </a:pathLst>
          </a:cu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Box 87"/>
          <xdr:cNvSpPr txBox="1">
            <a:spLocks noChangeArrowheads="1"/>
          </xdr:cNvSpPr>
        </xdr:nvSpPr>
        <xdr:spPr>
          <a:xfrm>
            <a:off x="652" y="1276"/>
            <a:ext cx="8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Kluven stock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>
      <pane ySplit="1665" topLeftCell="BM1" activePane="bottomLeft" state="split"/>
      <selection pane="topLeft" activeCell="I18" sqref="I18"/>
      <selection pane="bottomLeft" activeCell="G133" sqref="G133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4.140625" style="0" customWidth="1"/>
  </cols>
  <sheetData>
    <row r="1" ht="23.25">
      <c r="A1" s="1" t="s">
        <v>0</v>
      </c>
    </row>
    <row r="2" ht="7.5" customHeight="1"/>
    <row r="3" ht="15.75">
      <c r="A3" s="2" t="s">
        <v>1</v>
      </c>
    </row>
    <row r="4" ht="8.25" customHeight="1">
      <c r="C4" s="2"/>
    </row>
    <row r="5" spans="1:2" ht="15.75">
      <c r="A5" s="2">
        <f>COUNTIF(A8:A149,"Rätt")</f>
        <v>0</v>
      </c>
      <c r="B5" s="2" t="s">
        <v>2</v>
      </c>
    </row>
    <row r="6" spans="1:2" ht="9" customHeight="1">
      <c r="A6" s="2"/>
      <c r="B6" s="2"/>
    </row>
    <row r="7" spans="2:3" ht="16.5">
      <c r="B7" s="3" t="s">
        <v>3</v>
      </c>
      <c r="C7" s="4" t="s">
        <v>4</v>
      </c>
    </row>
    <row r="8" spans="1:4" ht="15.75" thickBot="1">
      <c r="A8" s="8">
        <f>IF(B9="a","Rätt","")</f>
      </c>
      <c r="B8" s="6"/>
      <c r="C8" s="6" t="s">
        <v>5</v>
      </c>
      <c r="D8" s="7">
        <v>0.67</v>
      </c>
    </row>
    <row r="9" spans="1:4" ht="15.75" thickBot="1">
      <c r="A9" s="5">
        <f>IF(B9="b","Fel","")</f>
      </c>
      <c r="B9" s="11"/>
      <c r="C9" s="6" t="s">
        <v>6</v>
      </c>
      <c r="D9" s="7">
        <v>0.5</v>
      </c>
    </row>
    <row r="10" spans="1:9" ht="15">
      <c r="A10" s="5">
        <f>IF(B9="c","Fel","")</f>
      </c>
      <c r="B10" s="6"/>
      <c r="C10" s="6" t="s">
        <v>7</v>
      </c>
      <c r="D10" s="7">
        <v>0.25</v>
      </c>
      <c r="I10">
        <f>IF(B10&lt;&gt;"",1,"")</f>
      </c>
    </row>
    <row r="11" spans="1:9" ht="15">
      <c r="A11" s="5">
        <f>IF(B9="d","Fel","")</f>
      </c>
      <c r="B11" s="6"/>
      <c r="C11" s="6" t="s">
        <v>8</v>
      </c>
      <c r="D11" s="7">
        <v>0.1</v>
      </c>
      <c r="I11">
        <f>IF(B11&lt;&gt;"",1,"")</f>
      </c>
    </row>
    <row r="12" ht="12.75">
      <c r="A12" s="6"/>
    </row>
    <row r="13" spans="1:3" ht="16.5">
      <c r="A13" s="6"/>
      <c r="B13" s="3" t="s">
        <v>9</v>
      </c>
      <c r="C13" s="4" t="s">
        <v>10</v>
      </c>
    </row>
    <row r="14" spans="1:4" ht="15.75" thickBot="1">
      <c r="A14" s="5">
        <f>IF(B15="a","Fel","")</f>
      </c>
      <c r="C14" s="6" t="s">
        <v>5</v>
      </c>
      <c r="D14" s="9" t="s">
        <v>11</v>
      </c>
    </row>
    <row r="15" spans="1:4" ht="15.75" thickBot="1">
      <c r="A15" s="5">
        <f>IF(B15="b","Fel","")</f>
      </c>
      <c r="B15" s="11"/>
      <c r="C15" s="6" t="s">
        <v>6</v>
      </c>
      <c r="D15" s="9" t="s">
        <v>12</v>
      </c>
    </row>
    <row r="16" spans="1:4" ht="15">
      <c r="A16" s="8">
        <f>IF(B15="c","Rätt","")</f>
      </c>
      <c r="B16" s="6"/>
      <c r="C16" s="6" t="s">
        <v>7</v>
      </c>
      <c r="D16" s="9" t="s">
        <v>13</v>
      </c>
    </row>
    <row r="17" spans="1:4" ht="15">
      <c r="A17" s="5">
        <f>IF(B15="d","Fel","")</f>
      </c>
      <c r="C17" s="6" t="s">
        <v>8</v>
      </c>
      <c r="D17" s="9" t="s">
        <v>14</v>
      </c>
    </row>
    <row r="19" spans="1:3" ht="16.5">
      <c r="A19" s="6"/>
      <c r="B19" s="3" t="s">
        <v>15</v>
      </c>
      <c r="C19" s="4" t="s">
        <v>104</v>
      </c>
    </row>
    <row r="20" spans="1:3" ht="16.5">
      <c r="A20" s="6"/>
      <c r="B20" s="3"/>
      <c r="C20" s="4" t="s">
        <v>16</v>
      </c>
    </row>
    <row r="21" spans="1:4" ht="15.75" thickBot="1">
      <c r="A21" s="8">
        <f>IF(B22="a","Rätt","")</f>
      </c>
      <c r="C21" s="6" t="s">
        <v>5</v>
      </c>
      <c r="D21" s="9" t="s">
        <v>20</v>
      </c>
    </row>
    <row r="22" spans="1:4" ht="15.75" thickBot="1">
      <c r="A22" s="5">
        <f>IF(B22="b","Fel","")</f>
      </c>
      <c r="B22" s="11"/>
      <c r="C22" s="6" t="s">
        <v>6</v>
      </c>
      <c r="D22" s="9" t="s">
        <v>87</v>
      </c>
    </row>
    <row r="23" spans="1:4" ht="15">
      <c r="A23" s="5">
        <f>IF(B22="c","Fel","")</f>
      </c>
      <c r="B23" s="6"/>
      <c r="C23" s="6" t="s">
        <v>7</v>
      </c>
      <c r="D23" s="9" t="s">
        <v>21</v>
      </c>
    </row>
    <row r="24" spans="1:4" ht="15">
      <c r="A24" s="5">
        <f>IF(B22="d","Fel","")</f>
      </c>
      <c r="C24" s="6" t="s">
        <v>8</v>
      </c>
      <c r="D24" s="9" t="s">
        <v>88</v>
      </c>
    </row>
    <row r="26" spans="1:3" ht="16.5">
      <c r="A26" s="6"/>
      <c r="B26" s="3" t="s">
        <v>17</v>
      </c>
      <c r="C26" s="4" t="s">
        <v>103</v>
      </c>
    </row>
    <row r="27" spans="1:4" ht="15.75" thickBot="1">
      <c r="A27" s="5">
        <f>IF(B28="a","Fel","")</f>
      </c>
      <c r="C27" s="6" t="s">
        <v>5</v>
      </c>
      <c r="D27" s="9" t="s">
        <v>18</v>
      </c>
    </row>
    <row r="28" spans="1:4" ht="15.75" thickBot="1">
      <c r="A28" s="8">
        <f>IF(B28="b","Rätt","")</f>
      </c>
      <c r="B28" s="11"/>
      <c r="C28" s="6" t="s">
        <v>6</v>
      </c>
      <c r="D28" s="9" t="s">
        <v>19</v>
      </c>
    </row>
    <row r="29" spans="1:4" ht="15">
      <c r="A29" s="5">
        <f>IF(B28="c","Fel","")</f>
      </c>
      <c r="B29" s="6"/>
      <c r="C29" s="6" t="s">
        <v>7</v>
      </c>
      <c r="D29" s="9" t="s">
        <v>20</v>
      </c>
    </row>
    <row r="30" spans="1:4" ht="15">
      <c r="A30" s="5">
        <f>IF(B28="d","Fel","")</f>
      </c>
      <c r="C30" s="6" t="s">
        <v>8</v>
      </c>
      <c r="D30" s="9" t="s">
        <v>21</v>
      </c>
    </row>
    <row r="32" spans="1:3" ht="16.5">
      <c r="A32" s="6"/>
      <c r="B32" s="3" t="s">
        <v>22</v>
      </c>
      <c r="C32" s="4" t="s">
        <v>102</v>
      </c>
    </row>
    <row r="33" spans="1:3" ht="16.5">
      <c r="A33" s="6"/>
      <c r="B33" s="3"/>
      <c r="C33" s="4" t="s">
        <v>100</v>
      </c>
    </row>
    <row r="34" spans="1:4" ht="15.75" thickBot="1">
      <c r="A34" s="5">
        <f>IF(B35="a","Fel","")</f>
      </c>
      <c r="C34" s="6" t="s">
        <v>5</v>
      </c>
      <c r="D34" s="9" t="s">
        <v>23</v>
      </c>
    </row>
    <row r="35" spans="1:4" ht="15.75" thickBot="1">
      <c r="A35" s="5">
        <f>IF(B35="b","Fel","")</f>
      </c>
      <c r="B35" s="11"/>
      <c r="C35" s="6" t="s">
        <v>6</v>
      </c>
      <c r="D35" s="9" t="s">
        <v>24</v>
      </c>
    </row>
    <row r="36" spans="1:4" ht="15">
      <c r="A36" s="8">
        <f>IF(B35="c","Rätt","")</f>
      </c>
      <c r="B36" s="6"/>
      <c r="C36" s="6" t="s">
        <v>7</v>
      </c>
      <c r="D36" s="9" t="s">
        <v>25</v>
      </c>
    </row>
    <row r="37" spans="1:4" ht="15">
      <c r="A37" s="5">
        <f>IF(B35="d","Fel","")</f>
      </c>
      <c r="C37" s="6" t="s">
        <v>8</v>
      </c>
      <c r="D37" s="9" t="s">
        <v>26</v>
      </c>
    </row>
    <row r="39" spans="1:3" ht="16.5">
      <c r="A39" s="6"/>
      <c r="B39" s="3" t="s">
        <v>27</v>
      </c>
      <c r="C39" s="4" t="s">
        <v>105</v>
      </c>
    </row>
    <row r="40" spans="1:4" ht="15.75" thickBot="1">
      <c r="A40" s="5">
        <f>IF(B41="a","Fel","")</f>
      </c>
      <c r="C40" s="6" t="s">
        <v>5</v>
      </c>
      <c r="D40" s="9" t="s">
        <v>19</v>
      </c>
    </row>
    <row r="41" spans="1:4" ht="15.75" thickBot="1">
      <c r="A41" s="8">
        <f>IF(B41="b","Rätt","")</f>
      </c>
      <c r="B41" s="11"/>
      <c r="C41" s="6" t="s">
        <v>6</v>
      </c>
      <c r="D41" s="9" t="s">
        <v>99</v>
      </c>
    </row>
    <row r="42" spans="1:4" ht="15">
      <c r="A42" s="5">
        <f>IF(B41="c","Fel","")</f>
      </c>
      <c r="B42" s="6"/>
      <c r="C42" s="6" t="s">
        <v>7</v>
      </c>
      <c r="D42" s="9" t="s">
        <v>20</v>
      </c>
    </row>
    <row r="43" spans="1:4" ht="15">
      <c r="A43" s="5">
        <f>IF(B41="d","Fel","")</f>
      </c>
      <c r="C43" s="6" t="s">
        <v>8</v>
      </c>
      <c r="D43" s="9" t="s">
        <v>21</v>
      </c>
    </row>
    <row r="45" spans="1:3" ht="16.5">
      <c r="A45" s="6"/>
      <c r="B45" s="3" t="s">
        <v>28</v>
      </c>
      <c r="C45" s="4" t="s">
        <v>101</v>
      </c>
    </row>
    <row r="46" spans="1:4" ht="15.75" thickBot="1">
      <c r="A46" s="5">
        <f>IF(B47="a","Fel","")</f>
      </c>
      <c r="C46" s="6" t="s">
        <v>5</v>
      </c>
      <c r="D46" s="12">
        <v>0.67</v>
      </c>
    </row>
    <row r="47" spans="1:4" ht="15.75" thickBot="1">
      <c r="A47" s="8">
        <f>IF(B47="b","Rätt","")</f>
      </c>
      <c r="B47" s="11"/>
      <c r="C47" s="6" t="s">
        <v>6</v>
      </c>
      <c r="D47" s="12">
        <v>0.5</v>
      </c>
    </row>
    <row r="48" spans="1:4" ht="15">
      <c r="A48" s="5">
        <f>IF(B47="c","Fel","")</f>
      </c>
      <c r="B48" s="6"/>
      <c r="C48" s="6" t="s">
        <v>7</v>
      </c>
      <c r="D48" s="12">
        <v>0.25</v>
      </c>
    </row>
    <row r="49" spans="1:4" ht="15">
      <c r="A49" s="5">
        <f>IF(B47="d","Fel","")</f>
      </c>
      <c r="C49" s="6" t="s">
        <v>8</v>
      </c>
      <c r="D49" s="12">
        <v>0.1</v>
      </c>
    </row>
    <row r="51" spans="1:3" ht="16.5">
      <c r="A51" s="6"/>
      <c r="B51" s="3" t="s">
        <v>29</v>
      </c>
      <c r="C51" s="4" t="s">
        <v>30</v>
      </c>
    </row>
    <row r="52" spans="1:3" ht="16.5">
      <c r="A52" s="6"/>
      <c r="B52" s="3"/>
      <c r="C52" s="4" t="s">
        <v>89</v>
      </c>
    </row>
    <row r="53" spans="1:4" ht="15.75" thickBot="1">
      <c r="A53" s="8">
        <f>IF(B54="a","Rätt","")</f>
      </c>
      <c r="C53" s="6" t="s">
        <v>5</v>
      </c>
      <c r="D53" s="9" t="s">
        <v>31</v>
      </c>
    </row>
    <row r="54" spans="1:4" ht="15.75" thickBot="1">
      <c r="A54" s="5">
        <f>IF(B54="b","Fel","")</f>
      </c>
      <c r="B54" s="11"/>
      <c r="C54" s="6" t="s">
        <v>6</v>
      </c>
      <c r="D54" s="9" t="s">
        <v>32</v>
      </c>
    </row>
    <row r="55" spans="1:4" ht="15">
      <c r="A55" s="5">
        <f>IF(B54="c","Fel","")</f>
      </c>
      <c r="B55" s="6"/>
      <c r="C55" s="6" t="s">
        <v>7</v>
      </c>
      <c r="D55" s="9" t="s">
        <v>33</v>
      </c>
    </row>
    <row r="56" spans="1:4" ht="15">
      <c r="A56" s="5">
        <f>IF(B54="d","Fel","")</f>
      </c>
      <c r="C56" s="6" t="s">
        <v>8</v>
      </c>
      <c r="D56" s="9" t="s">
        <v>34</v>
      </c>
    </row>
    <row r="58" spans="1:3" ht="16.5">
      <c r="A58" s="6"/>
      <c r="B58" s="3" t="s">
        <v>35</v>
      </c>
      <c r="C58" s="4" t="s">
        <v>36</v>
      </c>
    </row>
    <row r="59" spans="1:4" ht="15.75" thickBot="1">
      <c r="A59" s="5">
        <f>IF(B60="a","Fel","")</f>
      </c>
      <c r="C59" s="6" t="s">
        <v>5</v>
      </c>
      <c r="D59" s="9" t="s">
        <v>31</v>
      </c>
    </row>
    <row r="60" spans="1:4" ht="15.75" thickBot="1">
      <c r="A60" s="8">
        <f>IF(B60="b","Rätt","")</f>
      </c>
      <c r="B60" s="11"/>
      <c r="C60" s="6" t="s">
        <v>6</v>
      </c>
      <c r="D60" s="9" t="s">
        <v>32</v>
      </c>
    </row>
    <row r="61" spans="1:4" ht="15">
      <c r="A61" s="5">
        <f>IF(B60="c","Fel","")</f>
      </c>
      <c r="B61" s="6"/>
      <c r="C61" s="6" t="s">
        <v>7</v>
      </c>
      <c r="D61" s="9" t="s">
        <v>37</v>
      </c>
    </row>
    <row r="62" spans="1:4" ht="15">
      <c r="A62" s="5">
        <f>IF(B60="d","Fel","")</f>
      </c>
      <c r="C62" s="6" t="s">
        <v>8</v>
      </c>
      <c r="D62" s="9" t="s">
        <v>38</v>
      </c>
    </row>
    <row r="64" spans="2:3" ht="16.5">
      <c r="B64" s="3" t="s">
        <v>39</v>
      </c>
      <c r="C64" s="4" t="s">
        <v>106</v>
      </c>
    </row>
    <row r="65" spans="1:4" ht="15.75" thickBot="1">
      <c r="A65" s="5">
        <f>IF(B66="a","Fel","")</f>
      </c>
      <c r="C65" s="6" t="s">
        <v>5</v>
      </c>
      <c r="D65" s="7">
        <v>0</v>
      </c>
    </row>
    <row r="66" spans="1:4" ht="15.75" thickBot="1">
      <c r="A66" s="8">
        <f>IF(B66="b","Rätt","")</f>
      </c>
      <c r="B66" s="11"/>
      <c r="C66" s="6" t="s">
        <v>6</v>
      </c>
      <c r="D66" s="7">
        <v>0.1</v>
      </c>
    </row>
    <row r="67" spans="1:4" ht="15">
      <c r="A67" s="5">
        <f>IF(B66="c","Fel","")</f>
      </c>
      <c r="B67" s="6"/>
      <c r="C67" s="6" t="s">
        <v>7</v>
      </c>
      <c r="D67" s="7">
        <v>0.2</v>
      </c>
    </row>
    <row r="68" spans="1:4" ht="15">
      <c r="A68" s="5">
        <f>IF(B66="d","Fel","")</f>
      </c>
      <c r="C68" s="6" t="s">
        <v>8</v>
      </c>
      <c r="D68" s="7">
        <v>0.5</v>
      </c>
    </row>
    <row r="70" spans="1:3" ht="16.5">
      <c r="A70" s="6"/>
      <c r="B70" s="3" t="s">
        <v>40</v>
      </c>
      <c r="C70" s="4" t="s">
        <v>41</v>
      </c>
    </row>
    <row r="71" spans="1:4" ht="15.75" thickBot="1">
      <c r="A71" s="5">
        <f>IF(B72="a","Fel","")</f>
      </c>
      <c r="C71" s="6" t="s">
        <v>5</v>
      </c>
      <c r="D71" s="10" t="s">
        <v>42</v>
      </c>
    </row>
    <row r="72" spans="1:4" ht="15.75" thickBot="1">
      <c r="A72" s="5">
        <f>IF(B72="b","Fel","")</f>
      </c>
      <c r="B72" s="11"/>
      <c r="C72" s="6" t="s">
        <v>6</v>
      </c>
      <c r="D72" s="10" t="s">
        <v>43</v>
      </c>
    </row>
    <row r="73" spans="1:4" ht="15">
      <c r="A73" s="8">
        <f>IF(B72="c","Rätt","")</f>
      </c>
      <c r="B73" s="6"/>
      <c r="C73" s="6" t="s">
        <v>7</v>
      </c>
      <c r="D73" s="10" t="s">
        <v>44</v>
      </c>
    </row>
    <row r="74" spans="1:4" ht="15">
      <c r="A74" s="5">
        <f>IF(B72="d","Fel","")</f>
      </c>
      <c r="C74" s="6" t="s">
        <v>8</v>
      </c>
      <c r="D74" s="10" t="s">
        <v>45</v>
      </c>
    </row>
    <row r="76" spans="1:3" ht="16.5">
      <c r="A76" s="6"/>
      <c r="B76" s="3" t="s">
        <v>46</v>
      </c>
      <c r="C76" s="4" t="s">
        <v>47</v>
      </c>
    </row>
    <row r="77" spans="1:4" ht="15.75" thickBot="1">
      <c r="A77" s="5">
        <f>IF(B78="a","Fel","")</f>
      </c>
      <c r="C77" s="6" t="s">
        <v>5</v>
      </c>
      <c r="D77" s="10" t="s">
        <v>48</v>
      </c>
    </row>
    <row r="78" spans="1:4" ht="15.75" thickBot="1">
      <c r="A78" s="5">
        <f>IF(B78="b","Fel","")</f>
      </c>
      <c r="B78" s="11"/>
      <c r="C78" s="6" t="s">
        <v>6</v>
      </c>
      <c r="D78" s="10" t="s">
        <v>49</v>
      </c>
    </row>
    <row r="79" spans="1:4" ht="15">
      <c r="A79" s="5">
        <f>IF(B78="c","Fel","")</f>
      </c>
      <c r="B79" s="6"/>
      <c r="C79" s="6" t="s">
        <v>7</v>
      </c>
      <c r="D79" s="10" t="s">
        <v>50</v>
      </c>
    </row>
    <row r="80" spans="1:4" ht="15">
      <c r="A80" s="8">
        <f>IF(B78="d","Rätt","")</f>
      </c>
      <c r="C80" s="6" t="s">
        <v>8</v>
      </c>
      <c r="D80" s="10" t="s">
        <v>51</v>
      </c>
    </row>
    <row r="82" spans="1:3" ht="16.5">
      <c r="A82" s="6"/>
      <c r="B82" s="3" t="s">
        <v>52</v>
      </c>
      <c r="C82" s="4" t="s">
        <v>53</v>
      </c>
    </row>
    <row r="83" spans="1:4" ht="15.75" thickBot="1">
      <c r="A83" s="5">
        <f>IF(B84="a","Fel","")</f>
      </c>
      <c r="C83" s="6" t="s">
        <v>5</v>
      </c>
      <c r="D83" s="10" t="s">
        <v>54</v>
      </c>
    </row>
    <row r="84" spans="1:4" ht="15.75" thickBot="1">
      <c r="A84" s="5">
        <f>IF(B84="b","Fel","")</f>
      </c>
      <c r="B84" s="11"/>
      <c r="C84" s="6" t="s">
        <v>6</v>
      </c>
      <c r="D84" s="10" t="s">
        <v>26</v>
      </c>
    </row>
    <row r="85" spans="1:4" ht="15">
      <c r="A85" s="5">
        <f>IF(B84="c","Fel","")</f>
      </c>
      <c r="B85" s="6"/>
      <c r="C85" s="6" t="s">
        <v>7</v>
      </c>
      <c r="D85" s="10" t="s">
        <v>20</v>
      </c>
    </row>
    <row r="86" spans="1:4" ht="15">
      <c r="A86" s="8">
        <f>IF(B84="d","Rätt","")</f>
      </c>
      <c r="C86" s="6" t="s">
        <v>8</v>
      </c>
      <c r="D86" s="10" t="s">
        <v>19</v>
      </c>
    </row>
    <row r="88" spans="1:3" ht="16.5">
      <c r="A88" s="6"/>
      <c r="B88" s="3" t="s">
        <v>55</v>
      </c>
      <c r="C88" s="4" t="s">
        <v>56</v>
      </c>
    </row>
    <row r="89" spans="1:3" ht="16.5">
      <c r="A89" s="6"/>
      <c r="B89" s="3"/>
      <c r="C89" s="4" t="s">
        <v>57</v>
      </c>
    </row>
    <row r="90" spans="1:4" ht="15.75" thickBot="1">
      <c r="A90" s="8">
        <f>IF(B91="a","Rätt","")</f>
      </c>
      <c r="C90" s="6" t="s">
        <v>5</v>
      </c>
      <c r="D90" s="9" t="s">
        <v>58</v>
      </c>
    </row>
    <row r="91" spans="1:4" ht="15.75" thickBot="1">
      <c r="A91" s="5">
        <f>IF(B91="b","Fel","")</f>
      </c>
      <c r="B91" s="11"/>
      <c r="C91" s="6" t="s">
        <v>6</v>
      </c>
      <c r="D91" s="9" t="s">
        <v>59</v>
      </c>
    </row>
    <row r="92" spans="1:4" ht="15">
      <c r="A92" s="5">
        <f>IF(B91="c","Fel","")</f>
      </c>
      <c r="B92" s="6"/>
      <c r="C92" s="6" t="s">
        <v>7</v>
      </c>
      <c r="D92" s="9" t="s">
        <v>60</v>
      </c>
    </row>
    <row r="93" spans="1:4" ht="15">
      <c r="A93" s="5">
        <f>IF(B91="d","Fel","")</f>
      </c>
      <c r="C93" s="6" t="s">
        <v>8</v>
      </c>
      <c r="D93" s="9" t="s">
        <v>61</v>
      </c>
    </row>
    <row r="95" spans="1:3" ht="16.5">
      <c r="A95" s="6"/>
      <c r="B95" s="3" t="s">
        <v>62</v>
      </c>
      <c r="C95" s="4" t="s">
        <v>63</v>
      </c>
    </row>
    <row r="96" spans="1:4" ht="15.75" thickBot="1">
      <c r="A96" s="5">
        <f>IF(B97="a","Fel","")</f>
      </c>
      <c r="C96" s="6" t="s">
        <v>5</v>
      </c>
      <c r="D96" s="9" t="s">
        <v>90</v>
      </c>
    </row>
    <row r="97" spans="1:4" ht="15.75" thickBot="1">
      <c r="A97" s="8">
        <f>IF(B97="b","Rätt","")</f>
      </c>
      <c r="B97" s="11"/>
      <c r="C97" s="6" t="s">
        <v>6</v>
      </c>
      <c r="D97" s="9" t="s">
        <v>91</v>
      </c>
    </row>
    <row r="98" spans="1:4" ht="15">
      <c r="A98" s="5">
        <f>IF(B97="c","Fel","")</f>
      </c>
      <c r="B98" s="6"/>
      <c r="C98" s="6" t="s">
        <v>7</v>
      </c>
      <c r="D98" s="9" t="s">
        <v>93</v>
      </c>
    </row>
    <row r="99" spans="1:4" ht="15">
      <c r="A99" s="5">
        <f>IF(B97="d","Fel","")</f>
      </c>
      <c r="C99" s="6" t="s">
        <v>8</v>
      </c>
      <c r="D99" s="9" t="s">
        <v>92</v>
      </c>
    </row>
    <row r="101" spans="1:3" ht="16.5">
      <c r="A101" s="6"/>
      <c r="B101" s="3" t="s">
        <v>64</v>
      </c>
      <c r="C101" s="4" t="s">
        <v>65</v>
      </c>
    </row>
    <row r="102" spans="1:4" ht="15.75" thickBot="1">
      <c r="A102" s="5">
        <f>IF(B103="a","Fel","")</f>
      </c>
      <c r="C102" s="6" t="s">
        <v>5</v>
      </c>
      <c r="D102" s="10" t="s">
        <v>66</v>
      </c>
    </row>
    <row r="103" spans="1:4" ht="15.75" thickBot="1">
      <c r="A103" s="5">
        <f>IF(B103="b","Fel","")</f>
      </c>
      <c r="B103" s="11"/>
      <c r="C103" s="6" t="s">
        <v>6</v>
      </c>
      <c r="D103" s="10" t="s">
        <v>67</v>
      </c>
    </row>
    <row r="104" spans="1:4" ht="15">
      <c r="A104" s="5">
        <f>IF(B103="c","Fel","")</f>
      </c>
      <c r="B104" s="6"/>
      <c r="C104" s="6" t="s">
        <v>7</v>
      </c>
      <c r="D104" s="10" t="s">
        <v>18</v>
      </c>
    </row>
    <row r="105" spans="1:4" ht="15">
      <c r="A105" s="8">
        <f>IF(B103="d","Rätt","")</f>
      </c>
      <c r="C105" s="6" t="s">
        <v>8</v>
      </c>
      <c r="D105" s="10" t="s">
        <v>26</v>
      </c>
    </row>
    <row r="107" spans="1:3" ht="16.5">
      <c r="A107" s="6"/>
      <c r="B107" s="3" t="s">
        <v>68</v>
      </c>
      <c r="C107" s="4" t="s">
        <v>96</v>
      </c>
    </row>
    <row r="108" spans="1:3" ht="16.5">
      <c r="A108" s="6"/>
      <c r="B108" s="3"/>
      <c r="C108" s="4" t="s">
        <v>95</v>
      </c>
    </row>
    <row r="109" spans="1:4" ht="15.75" thickBot="1">
      <c r="A109" s="5">
        <f>IF(B110="a","Fel","")</f>
      </c>
      <c r="C109" s="6" t="s">
        <v>5</v>
      </c>
      <c r="D109" s="9" t="s">
        <v>69</v>
      </c>
    </row>
    <row r="110" spans="1:4" ht="15.75" thickBot="1">
      <c r="A110" s="8">
        <f>IF(B110="b","Rätt","")</f>
      </c>
      <c r="B110" s="11"/>
      <c r="C110" s="6" t="s">
        <v>6</v>
      </c>
      <c r="D110" s="9" t="s">
        <v>94</v>
      </c>
    </row>
    <row r="111" spans="1:4" ht="15">
      <c r="A111" s="5">
        <f>IF(B110="c","Fel","")</f>
      </c>
      <c r="B111" s="6"/>
      <c r="C111" s="6" t="s">
        <v>7</v>
      </c>
      <c r="D111" s="9" t="s">
        <v>70</v>
      </c>
    </row>
    <row r="112" spans="1:4" ht="15">
      <c r="A112" s="5">
        <f>IF(B110="d","Fel","")</f>
      </c>
      <c r="C112" s="6" t="s">
        <v>8</v>
      </c>
      <c r="D112" s="9" t="s">
        <v>71</v>
      </c>
    </row>
    <row r="114" spans="1:3" ht="16.5">
      <c r="A114" s="6"/>
      <c r="B114" s="3" t="s">
        <v>72</v>
      </c>
      <c r="C114" s="4" t="s">
        <v>73</v>
      </c>
    </row>
    <row r="115" spans="1:4" ht="15.75" thickBot="1">
      <c r="A115" s="8">
        <f>IF(B116="a","Rätt","")</f>
      </c>
      <c r="C115" s="6" t="s">
        <v>5</v>
      </c>
      <c r="D115" s="9" t="s">
        <v>74</v>
      </c>
    </row>
    <row r="116" spans="1:4" ht="15.75" thickBot="1">
      <c r="A116" s="5">
        <f>IF(B116="b","Fel","")</f>
      </c>
      <c r="B116" s="11"/>
      <c r="C116" s="6" t="s">
        <v>6</v>
      </c>
      <c r="D116" s="9" t="s">
        <v>75</v>
      </c>
    </row>
    <row r="117" spans="1:4" ht="15">
      <c r="A117" s="5">
        <f>IF(B116="c","Fel","")</f>
      </c>
      <c r="B117" s="6"/>
      <c r="C117" s="6" t="s">
        <v>7</v>
      </c>
      <c r="D117" s="9" t="s">
        <v>76</v>
      </c>
    </row>
    <row r="118" spans="1:4" ht="15">
      <c r="A118" s="5">
        <f>IF(B116="d","Fel","")</f>
      </c>
      <c r="C118" s="6" t="s">
        <v>8</v>
      </c>
      <c r="D118" s="9" t="s">
        <v>77</v>
      </c>
    </row>
    <row r="120" spans="1:3" ht="16.5">
      <c r="A120" s="6"/>
      <c r="B120" s="3" t="s">
        <v>78</v>
      </c>
      <c r="C120" s="4" t="s">
        <v>79</v>
      </c>
    </row>
    <row r="121" spans="1:4" ht="15.75" thickBot="1">
      <c r="A121" s="5">
        <f>IF(B122="a","Fel","")</f>
      </c>
      <c r="C121" s="6" t="s">
        <v>5</v>
      </c>
      <c r="D121" s="10" t="s">
        <v>107</v>
      </c>
    </row>
    <row r="122" spans="1:4" ht="13.5" thickBot="1">
      <c r="A122" s="5">
        <f>IF(B122="b","Fel","")</f>
      </c>
      <c r="B122" s="11"/>
      <c r="C122" s="6" t="s">
        <v>6</v>
      </c>
      <c r="D122" t="s">
        <v>80</v>
      </c>
    </row>
    <row r="123" spans="1:4" ht="15">
      <c r="A123" s="8">
        <f>IF(B122="c","Rätt","")</f>
      </c>
      <c r="B123" s="6"/>
      <c r="C123" s="6" t="s">
        <v>7</v>
      </c>
      <c r="D123" s="10" t="s">
        <v>97</v>
      </c>
    </row>
    <row r="124" spans="1:4" ht="15">
      <c r="A124" s="5">
        <f>IF(B122="d","Fel","")</f>
      </c>
      <c r="C124" s="6" t="s">
        <v>8</v>
      </c>
      <c r="D124" s="10" t="s">
        <v>81</v>
      </c>
    </row>
    <row r="126" spans="1:3" ht="16.5">
      <c r="A126" s="6"/>
      <c r="B126" s="3" t="s">
        <v>82</v>
      </c>
      <c r="C126" s="4" t="s">
        <v>86</v>
      </c>
    </row>
    <row r="127" spans="1:4" ht="15.75" thickBot="1">
      <c r="A127" s="8">
        <f>IF(B128="a","Rätt","")</f>
      </c>
      <c r="C127" s="6" t="s">
        <v>5</v>
      </c>
      <c r="D127" s="9" t="s">
        <v>98</v>
      </c>
    </row>
    <row r="128" spans="1:4" ht="15.75" thickBot="1">
      <c r="A128" s="5">
        <f>IF(B128="b","Fel","")</f>
      </c>
      <c r="B128" s="11"/>
      <c r="C128" s="6" t="s">
        <v>6</v>
      </c>
      <c r="D128" s="9" t="s">
        <v>83</v>
      </c>
    </row>
    <row r="129" spans="1:4" ht="15">
      <c r="A129" s="5">
        <f>IF(B128="c","Fel","")</f>
      </c>
      <c r="B129" s="6"/>
      <c r="C129" s="6" t="s">
        <v>7</v>
      </c>
      <c r="D129" s="9" t="s">
        <v>84</v>
      </c>
    </row>
    <row r="130" spans="1:4" ht="15">
      <c r="A130" s="5">
        <f>IF(B128="d","Fel","")</f>
      </c>
      <c r="C130" s="6" t="s">
        <v>8</v>
      </c>
      <c r="D130" s="9" t="s">
        <v>85</v>
      </c>
    </row>
  </sheetData>
  <sheetProtection sheet="1" objects="1" scenarios="1"/>
  <printOptions/>
  <pageMargins left="0.7874015748031497" right="0.4330708661417323" top="0.7" bottom="0.7086614173228347" header="0.35433070866141736" footer="0.35433070866141736"/>
  <pageSetup horizontalDpi="600" verticalDpi="600" orientation="portrait" paperSize="9" r:id="rId2"/>
  <headerFooter alignWithMargins="0">
    <oddHeader>&amp;C&amp;D&amp;R(c)Slöjd Data Fil:&amp;F</oddHeader>
    <oddFooter>&amp;CSida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Slöjd&amp;Data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 Törnqvist</dc:creator>
  <cp:keywords/>
  <dc:description/>
  <cp:lastModifiedBy>oad</cp:lastModifiedBy>
  <cp:lastPrinted>2008-11-16T07:11:20Z</cp:lastPrinted>
  <dcterms:created xsi:type="dcterms:W3CDTF">2004-01-14T19:07:45Z</dcterms:created>
  <dcterms:modified xsi:type="dcterms:W3CDTF">2008-11-16T07:23:49Z</dcterms:modified>
  <cp:category/>
  <cp:version/>
  <cp:contentType/>
  <cp:contentStatus/>
</cp:coreProperties>
</file>